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Ноябр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</calcChain>
</file>

<file path=xl/sharedStrings.xml><?xml version="1.0" encoding="utf-8"?>
<sst xmlns="http://schemas.openxmlformats.org/spreadsheetml/2006/main" count="49" uniqueCount="46">
  <si>
    <t>Школа</t>
  </si>
  <si>
    <t>МБОУ СОШ №4 г.Гусиноозерска имени Героя социалистического труда Г.Д.Тучинова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</si>
  <si>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</si>
  <si>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</si>
  <si>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</si>
  <si>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</si>
  <si>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</si>
  <si>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</si>
  <si>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</si>
  <si>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</si>
  <si>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</si>
  <si>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</si>
  <si>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</si>
  <si>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</si>
  <si>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</si>
  <si>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</si>
  <si>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</si>
  <si>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</si>
  <si>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</si>
  <si>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</si>
  <si>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</si>
  <si>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</si>
  <si>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</si>
  <si>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</si>
  <si>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</si>
  <si>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</si>
  <si>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200/10</t>
  </si>
  <si>
    <t>Булочка Дорожная</t>
  </si>
  <si>
    <t>60</t>
  </si>
  <si>
    <t>250</t>
  </si>
  <si>
    <t>90/50</t>
  </si>
  <si>
    <t>150/10</t>
  </si>
  <si>
    <t>60/10</t>
  </si>
  <si>
    <t>хлеб черн.</t>
  </si>
  <si>
    <t>2</t>
  </si>
  <si>
    <t>Вареники с творогом с маслом сливочным</t>
  </si>
  <si>
    <t>Кисель</t>
  </si>
  <si>
    <t xml:space="preserve">Хлеб с маслом </t>
  </si>
  <si>
    <t>Булочка  Дорожная</t>
  </si>
  <si>
    <t xml:space="preserve">Апельсин </t>
  </si>
  <si>
    <t>Огурцы свежие в нарезке</t>
  </si>
  <si>
    <t>Борщ со сметанной</t>
  </si>
  <si>
    <t>Вареники с творогом с маслом</t>
  </si>
  <si>
    <t>сладкое</t>
  </si>
  <si>
    <t>200/15/7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</si>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</sst>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49" fontId="1" fillId="3" borderId="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1" t="s">
        <v>34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31"/>
      <c r="D4" s="31" t="s">
        <v>35</v>
      </c>
      <c r="E4" s="31" t="s">
        <v>26</v>
      </c>
      <c r="F4" s="7"/>
      <c r="G4" s="31">
        <v>488.8</v>
      </c>
      <c r="H4" s="31">
        <v>21.2</v>
      </c>
      <c r="I4" s="31">
        <v>8.1999999999999993</v>
      </c>
      <c r="J4" s="31">
        <v>85.6</v>
      </c>
    </row>
    <row r="5" spans="1:10" x14ac:dyDescent="0.25">
      <c r="A5" s="8"/>
      <c r="B5" s="9" t="s">
        <v>16</v>
      </c>
      <c r="C5" s="31">
        <v>948</v>
      </c>
      <c r="D5" s="31" t="s">
        <v>36</v>
      </c>
      <c r="E5" s="31">
        <v>200</v>
      </c>
      <c r="F5" s="10"/>
      <c r="G5" s="31">
        <v>149.80000000000001</v>
      </c>
      <c r="H5" s="31">
        <v>0.24</v>
      </c>
      <c r="I5" s="31">
        <v>0.22</v>
      </c>
      <c r="J5" s="31">
        <v>31.36</v>
      </c>
    </row>
    <row r="6" spans="1:10" x14ac:dyDescent="0.25">
      <c r="A6" s="8"/>
      <c r="B6" s="9" t="s">
        <v>17</v>
      </c>
      <c r="C6" s="31">
        <v>1</v>
      </c>
      <c r="D6" s="31" t="s">
        <v>37</v>
      </c>
      <c r="E6" s="31" t="s">
        <v>32</v>
      </c>
      <c r="F6" s="10"/>
      <c r="G6" s="31">
        <v>136</v>
      </c>
      <c r="H6" s="31">
        <v>2.44</v>
      </c>
      <c r="I6" s="31">
        <v>7.73</v>
      </c>
      <c r="J6" s="31">
        <v>14.89</v>
      </c>
    </row>
    <row r="7" spans="1:10" x14ac:dyDescent="0.25">
      <c r="A7" s="8"/>
      <c r="B7" s="11"/>
      <c r="C7" s="31">
        <v>425</v>
      </c>
      <c r="D7" s="31" t="s">
        <v>38</v>
      </c>
      <c r="E7" s="32" t="s">
        <v>18</v>
      </c>
      <c r="F7" s="10"/>
      <c r="G7" s="31">
        <v>321</v>
      </c>
      <c r="H7" s="31">
        <v>6.82</v>
      </c>
      <c r="I7" s="31">
        <v>27.96</v>
      </c>
      <c r="J7" s="31">
        <v>42.14</v>
      </c>
    </row>
    <row r="8" spans="1:10" ht="15.75" thickBot="1" x14ac:dyDescent="0.3">
      <c r="A8" s="12"/>
      <c r="B8" s="13"/>
      <c r="C8" s="31">
        <v>338</v>
      </c>
      <c r="D8" s="31" t="s">
        <v>39</v>
      </c>
      <c r="E8" s="31">
        <v>115</v>
      </c>
      <c r="F8" s="16"/>
      <c r="G8" s="31">
        <v>103</v>
      </c>
      <c r="H8" s="31">
        <v>0.9</v>
      </c>
      <c r="I8" s="31">
        <v>0.4</v>
      </c>
      <c r="J8" s="31">
        <v>23.1</v>
      </c>
    </row>
    <row r="9" spans="1:10" x14ac:dyDescent="0.25">
      <c r="A9" s="5" t="s">
        <v>19</v>
      </c>
      <c r="B9" s="18" t="s">
        <v>20</v>
      </c>
      <c r="C9" s="31"/>
      <c r="D9" s="31"/>
      <c r="E9" s="19"/>
      <c r="F9" s="7"/>
      <c r="G9" s="19"/>
      <c r="H9" s="19"/>
      <c r="I9" s="19"/>
      <c r="J9" s="20"/>
    </row>
    <row r="10" spans="1:10" x14ac:dyDescent="0.25">
      <c r="A10" s="8"/>
      <c r="B10" s="11"/>
      <c r="C10" s="11"/>
      <c r="D10" s="21"/>
      <c r="E10" s="22"/>
      <c r="F10" s="10"/>
      <c r="G10" s="22"/>
      <c r="H10" s="22"/>
      <c r="I10" s="22"/>
      <c r="J10" s="23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 t="s">
        <v>21</v>
      </c>
      <c r="B12" s="24" t="s">
        <v>22</v>
      </c>
      <c r="C12" s="31">
        <v>71</v>
      </c>
      <c r="D12" s="31" t="s">
        <v>40</v>
      </c>
      <c r="E12" s="36" t="s">
        <v>28</v>
      </c>
      <c r="F12" s="25"/>
      <c r="G12" s="37">
        <f>5/50*60</f>
        <v>6</v>
      </c>
      <c r="H12" s="37">
        <f>0.4/50*60</f>
        <v>0.48</v>
      </c>
      <c r="I12" s="37">
        <f>(0.05+0.05)/50*60</f>
        <v>0.12</v>
      </c>
      <c r="J12" s="37">
        <f>0.85/50*60</f>
        <v>1.02</v>
      </c>
    </row>
    <row r="13" spans="1:10" x14ac:dyDescent="0.25">
      <c r="A13" s="8"/>
      <c r="B13" s="9" t="s">
        <v>23</v>
      </c>
      <c r="C13" s="31">
        <v>82</v>
      </c>
      <c r="D13" s="31" t="s">
        <v>41</v>
      </c>
      <c r="E13" s="36" t="s">
        <v>29</v>
      </c>
      <c r="F13" s="10"/>
      <c r="G13" s="37">
        <f>593/4</f>
        <v>148.25</v>
      </c>
      <c r="H13" s="37">
        <f>21.96/4</f>
        <v>5.49</v>
      </c>
      <c r="I13" s="37">
        <f>(21.08+21.08)/4</f>
        <v>10.54</v>
      </c>
      <c r="J13" s="37">
        <f>66.14/4</f>
        <v>16.535</v>
      </c>
    </row>
    <row r="14" spans="1:10" x14ac:dyDescent="0.25">
      <c r="A14" s="8"/>
      <c r="B14" s="9" t="s">
        <v>24</v>
      </c>
      <c r="C14" s="31"/>
      <c r="D14" s="31" t="s">
        <v>42</v>
      </c>
      <c r="E14" s="37" t="s">
        <v>30</v>
      </c>
      <c r="F14" s="10"/>
      <c r="G14" s="38">
        <f>164/80*90</f>
        <v>184.49999999999997</v>
      </c>
      <c r="H14" s="38">
        <f>(8.33*8.36)/80*90</f>
        <v>78.343649999999982</v>
      </c>
      <c r="I14" s="38">
        <f>(10.29+2.7)/80*90</f>
        <v>14.61375</v>
      </c>
      <c r="J14" s="38">
        <f>8.14/80*90</f>
        <v>9.1575000000000006</v>
      </c>
    </row>
    <row r="15" spans="1:10" x14ac:dyDescent="0.25">
      <c r="A15" s="8"/>
      <c r="B15" s="9" t="s">
        <v>43</v>
      </c>
      <c r="C15" s="31">
        <v>425</v>
      </c>
      <c r="D15" s="31" t="s">
        <v>27</v>
      </c>
      <c r="E15" s="37" t="s">
        <v>31</v>
      </c>
      <c r="F15" s="10"/>
      <c r="G15" s="38">
        <f>137/105*150</f>
        <v>195.71428571428572</v>
      </c>
      <c r="H15" s="38">
        <f>(3.82+0.005)/105*150</f>
        <v>5.4642857142857144</v>
      </c>
      <c r="I15" s="38">
        <f>(4.05+0.45)/105*150</f>
        <v>6.4285714285714288</v>
      </c>
      <c r="J15" s="38">
        <f>21.32/105*150</f>
        <v>30.457142857142859</v>
      </c>
    </row>
    <row r="16" spans="1:10" x14ac:dyDescent="0.25">
      <c r="A16" s="8"/>
      <c r="B16" s="9" t="s">
        <v>16</v>
      </c>
      <c r="C16" s="31">
        <v>948</v>
      </c>
      <c r="D16" s="31" t="s">
        <v>36</v>
      </c>
      <c r="E16" s="39" t="s">
        <v>44</v>
      </c>
      <c r="F16" s="10"/>
      <c r="G16" s="37">
        <v>62</v>
      </c>
      <c r="H16" s="37">
        <v>0.13</v>
      </c>
      <c r="I16" s="37">
        <v>0.04</v>
      </c>
      <c r="J16" s="37">
        <v>15.2</v>
      </c>
    </row>
    <row r="17" spans="1:10" x14ac:dyDescent="0.25">
      <c r="A17" s="8"/>
      <c r="B17" s="9" t="s">
        <v>25</v>
      </c>
      <c r="C17" s="31"/>
      <c r="D17" s="31" t="s">
        <v>45</v>
      </c>
      <c r="E17" s="37" t="s">
        <v>32</v>
      </c>
      <c r="F17" s="10"/>
      <c r="G17" s="37">
        <v>136</v>
      </c>
      <c r="H17" s="37">
        <v>2.44</v>
      </c>
      <c r="I17" s="37">
        <v>7.73</v>
      </c>
      <c r="J17" s="37">
        <v>14.89</v>
      </c>
    </row>
    <row r="18" spans="1:10" x14ac:dyDescent="0.25">
      <c r="A18" s="8"/>
      <c r="B18" s="9" t="s">
        <v>33</v>
      </c>
      <c r="C18" s="11"/>
      <c r="D18" s="21"/>
      <c r="E18" s="22"/>
      <c r="F18" s="10"/>
      <c r="G18" s="22"/>
      <c r="H18" s="22"/>
      <c r="I18" s="22"/>
      <c r="J18" s="23"/>
    </row>
    <row r="19" spans="1:10" x14ac:dyDescent="0.25">
      <c r="A19" s="8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2022-11-13T11:17:58Z</dcterms:created>
  <dcterms:modified xsi:type="dcterms:W3CDTF">2022-11-14T08:00:21Z</dcterms:modified>
</cp:coreProperties>
</file>