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5" i="1"/>
  <c r="I5" i="1"/>
  <c r="H5" i="1"/>
  <c r="G5" i="1"/>
  <c r="J4" i="1"/>
  <c r="I4" i="1"/>
  <c r="H4" i="1"/>
  <c r="G4" i="1"/>
</calcChain>
</file>

<file path=xl/sharedStrings.xml><?xml version="1.0" encoding="utf-8"?>
<sst xmlns="http://schemas.openxmlformats.org/spreadsheetml/2006/main" count="48" uniqueCount="40">
  <si>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</si>
  <si>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</si>
  <si>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</si>
  <si>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</si>
  <si>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</si>
  <si>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</si>
  <si>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</si>
  <si>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</si>
  <si>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</si>
  <si>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</si>
  <si>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</si>
  <si>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</si>
  <si>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</si>
  <si>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</si>
  <si>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</si>
  <si>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</si>
  <si>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</si>
  <si>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</si>
  <si>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</si>
  <si>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</si>
  <si>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</si>
  <si>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</si>
  <si>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</si>
  <si>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</si>
  <si>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</si>
  <si>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</si>
  <si>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90/50</t>
  </si>
  <si>
    <t>Макаронные изделия отварные с маслом</t>
  </si>
  <si>
    <t>150/10</t>
  </si>
  <si>
    <t>Хлеб с маслом</t>
  </si>
  <si>
    <t>60/10</t>
  </si>
  <si>
    <t>хлеб черн.</t>
  </si>
  <si>
    <t>8</t>
  </si>
  <si>
    <t>268/558</t>
  </si>
  <si>
    <t>Котлеты из говядины с соусом</t>
  </si>
  <si>
    <t>Какао с молоком с сахаром</t>
  </si>
  <si>
    <t>Кукуруза консервированная отварная</t>
  </si>
  <si>
    <t>Борщ со сметанной</t>
  </si>
  <si>
    <t>250/10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</si>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</sst>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2" fontId="1" fillId="3" borderId="4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1" t="s">
        <v>32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3" t="s">
        <v>33</v>
      </c>
      <c r="D4" s="33" t="s">
        <v>34</v>
      </c>
      <c r="E4" s="33" t="s">
        <v>26</v>
      </c>
      <c r="F4" s="7"/>
      <c r="G4" s="34">
        <f>164/80*90</f>
        <v>184.49999999999997</v>
      </c>
      <c r="H4" s="34">
        <f>(8.33*8.36)/80*90</f>
        <v>78.343649999999982</v>
      </c>
      <c r="I4" s="34">
        <f>(10.29+2.7)/80*90</f>
        <v>14.61375</v>
      </c>
      <c r="J4" s="34">
        <f>8.14/80*90</f>
        <v>9.1575000000000006</v>
      </c>
    </row>
    <row r="5" spans="1:10" x14ac:dyDescent="0.25">
      <c r="A5" s="8"/>
      <c r="B5" s="9" t="s">
        <v>15</v>
      </c>
      <c r="C5" s="33">
        <v>203</v>
      </c>
      <c r="D5" s="33" t="s">
        <v>27</v>
      </c>
      <c r="E5" s="33" t="s">
        <v>28</v>
      </c>
      <c r="F5" s="10"/>
      <c r="G5" s="34">
        <f>137/105*150</f>
        <v>195.71428571428572</v>
      </c>
      <c r="H5" s="34">
        <f>(3.82+0.005)/105*150</f>
        <v>5.4642857142857144</v>
      </c>
      <c r="I5" s="34">
        <f>(4.05+0.45)/105*150</f>
        <v>6.4285714285714288</v>
      </c>
      <c r="J5" s="34">
        <f>21.32/105*150</f>
        <v>30.457142857142859</v>
      </c>
    </row>
    <row r="6" spans="1:10" x14ac:dyDescent="0.25">
      <c r="A6" s="8"/>
      <c r="B6" s="9" t="s">
        <v>16</v>
      </c>
      <c r="C6" s="33">
        <v>382</v>
      </c>
      <c r="D6" s="33" t="s">
        <v>35</v>
      </c>
      <c r="E6" s="33">
        <v>200</v>
      </c>
      <c r="F6" s="10"/>
      <c r="G6" s="33">
        <v>118.6</v>
      </c>
      <c r="H6" s="33">
        <v>7.5</v>
      </c>
      <c r="I6" s="33">
        <v>3.9319999999999999</v>
      </c>
      <c r="J6" s="33">
        <v>17.57</v>
      </c>
    </row>
    <row r="7" spans="1:10" x14ac:dyDescent="0.25">
      <c r="A7" s="8"/>
      <c r="B7" s="9" t="s">
        <v>17</v>
      </c>
      <c r="C7" s="33">
        <v>1</v>
      </c>
      <c r="D7" s="33" t="s">
        <v>29</v>
      </c>
      <c r="E7" s="33" t="s">
        <v>30</v>
      </c>
      <c r="F7" s="10"/>
      <c r="G7" s="33">
        <v>136</v>
      </c>
      <c r="H7" s="33">
        <v>2.44</v>
      </c>
      <c r="I7" s="33">
        <v>7.73</v>
      </c>
      <c r="J7" s="33">
        <v>14.89</v>
      </c>
    </row>
    <row r="8" spans="1:10" ht="15.75" thickBot="1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 t="s">
        <v>18</v>
      </c>
      <c r="B9" s="18" t="s">
        <v>19</v>
      </c>
      <c r="C9" s="19"/>
      <c r="D9" s="20"/>
      <c r="E9" s="21"/>
      <c r="F9" s="7"/>
      <c r="G9" s="21"/>
      <c r="H9" s="21"/>
      <c r="I9" s="21"/>
      <c r="J9" s="22"/>
    </row>
    <row r="10" spans="1:10" x14ac:dyDescent="0.25">
      <c r="A10" s="8"/>
      <c r="B10" s="11"/>
      <c r="C10" s="11"/>
      <c r="D10" s="23"/>
      <c r="E10" s="24"/>
      <c r="F10" s="10"/>
      <c r="G10" s="24"/>
      <c r="H10" s="24"/>
      <c r="I10" s="24"/>
      <c r="J10" s="25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20</v>
      </c>
      <c r="B12" s="26" t="s">
        <v>21</v>
      </c>
      <c r="C12" s="33"/>
      <c r="D12" s="33" t="s">
        <v>36</v>
      </c>
      <c r="E12" s="33">
        <v>25</v>
      </c>
      <c r="F12" s="27"/>
      <c r="G12" s="33">
        <f>58/4</f>
        <v>14.5</v>
      </c>
      <c r="H12" s="33">
        <f>2.2/4</f>
        <v>0.55000000000000004</v>
      </c>
      <c r="I12" s="33">
        <f>0.4/4</f>
        <v>0.1</v>
      </c>
      <c r="J12" s="33">
        <f>11.2/4</f>
        <v>2.8</v>
      </c>
    </row>
    <row r="13" spans="1:10" x14ac:dyDescent="0.25">
      <c r="A13" s="8"/>
      <c r="B13" s="9" t="s">
        <v>22</v>
      </c>
      <c r="C13" s="33">
        <v>82</v>
      </c>
      <c r="D13" s="33" t="s">
        <v>37</v>
      </c>
      <c r="E13" s="33" t="s">
        <v>38</v>
      </c>
      <c r="F13" s="10"/>
      <c r="G13" s="33">
        <f>415/4</f>
        <v>103.75</v>
      </c>
      <c r="H13" s="33">
        <f>7.21/4</f>
        <v>1.8025</v>
      </c>
      <c r="I13" s="33">
        <f>(19.68*2)/4</f>
        <v>9.84</v>
      </c>
      <c r="J13" s="33">
        <f>43.73/4</f>
        <v>10.932499999999999</v>
      </c>
    </row>
    <row r="14" spans="1:10" x14ac:dyDescent="0.25">
      <c r="A14" s="8"/>
      <c r="B14" s="9" t="s">
        <v>23</v>
      </c>
      <c r="C14" s="33" t="s">
        <v>33</v>
      </c>
      <c r="D14" s="33" t="s">
        <v>34</v>
      </c>
      <c r="E14" s="33" t="s">
        <v>26</v>
      </c>
      <c r="F14" s="10"/>
      <c r="G14" s="34">
        <f>164/80*90</f>
        <v>184.49999999999997</v>
      </c>
      <c r="H14" s="34">
        <f>(8.33*8.36)/80*90</f>
        <v>78.343649999999982</v>
      </c>
      <c r="I14" s="34">
        <f>(10.29+2.7)/80*90</f>
        <v>14.61375</v>
      </c>
      <c r="J14" s="34">
        <f>8.14/80*90</f>
        <v>9.1575000000000006</v>
      </c>
    </row>
    <row r="15" spans="1:10" x14ac:dyDescent="0.25">
      <c r="A15" s="8"/>
      <c r="B15" s="9" t="s">
        <v>24</v>
      </c>
      <c r="C15" s="33">
        <v>203</v>
      </c>
      <c r="D15" s="33" t="s">
        <v>27</v>
      </c>
      <c r="E15" s="33" t="s">
        <v>28</v>
      </c>
      <c r="F15" s="10"/>
      <c r="G15" s="34">
        <f>137/105*150</f>
        <v>195.71428571428572</v>
      </c>
      <c r="H15" s="34">
        <f>(3.82+0.005)/105*150</f>
        <v>5.4642857142857144</v>
      </c>
      <c r="I15" s="34">
        <f>(4.05+0.45)/105*150</f>
        <v>6.4285714285714288</v>
      </c>
      <c r="J15" s="34">
        <f>21.32/105*150</f>
        <v>30.457142857142859</v>
      </c>
    </row>
    <row r="16" spans="1:10" x14ac:dyDescent="0.25">
      <c r="A16" s="8"/>
      <c r="B16" s="9" t="s">
        <v>16</v>
      </c>
      <c r="C16" s="33">
        <v>382</v>
      </c>
      <c r="D16" s="33" t="s">
        <v>35</v>
      </c>
      <c r="E16" s="33">
        <v>200</v>
      </c>
      <c r="F16" s="10"/>
      <c r="G16" s="33">
        <v>118.6</v>
      </c>
      <c r="H16" s="33">
        <v>7.5</v>
      </c>
      <c r="I16" s="33">
        <v>3.9319999999999999</v>
      </c>
      <c r="J16" s="33">
        <v>17.57</v>
      </c>
    </row>
    <row r="17" spans="1:10" x14ac:dyDescent="0.25">
      <c r="A17" s="8"/>
      <c r="B17" s="9" t="s">
        <v>25</v>
      </c>
      <c r="C17" s="33"/>
      <c r="D17" s="33" t="s">
        <v>39</v>
      </c>
      <c r="E17" s="33">
        <v>60</v>
      </c>
      <c r="F17" s="10"/>
      <c r="G17" s="33">
        <v>140.28</v>
      </c>
      <c r="H17" s="33">
        <v>4.74</v>
      </c>
      <c r="I17" s="33">
        <v>1.2</v>
      </c>
      <c r="J17" s="33">
        <v>22.05</v>
      </c>
    </row>
    <row r="18" spans="1:10" x14ac:dyDescent="0.25">
      <c r="A18" s="8"/>
      <c r="B18" s="9" t="s">
        <v>31</v>
      </c>
      <c r="C18" s="11"/>
      <c r="D18" s="23"/>
      <c r="E18" s="24"/>
      <c r="F18" s="10"/>
      <c r="G18" s="24"/>
      <c r="H18" s="24"/>
      <c r="I18" s="24"/>
      <c r="J18" s="25"/>
    </row>
    <row r="19" spans="1:10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2022-11-14T08:01:23Z</dcterms:modified>
</cp:coreProperties>
</file>