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Нояб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14" i="1"/>
  <c r="I14" i="1"/>
  <c r="H14" i="1"/>
  <c r="G14" i="1"/>
  <c r="J13" i="1"/>
  <c r="I13" i="1"/>
  <c r="H13" i="1"/>
  <c r="G13" i="1"/>
  <c r="J12" i="1"/>
  <c r="I12" i="1"/>
  <c r="H12" i="1"/>
  <c r="G12" i="1"/>
</calcChain>
</file>

<file path=xl/sharedStrings.xml><?xml version="1.0" encoding="utf-8"?>
<sst xmlns="http://schemas.openxmlformats.org/spreadsheetml/2006/main" count="44" uniqueCount="42">
  <si>
    <t>Школа</t>
  </si>
  <si>
    <t>МБОУ СОШ №4 г.Гусиноозерска имени Героя социалистического труда Г.Д.Тучинова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</si>
  <si>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</si>
  <si>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</si>
  <si>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</si>
  <si>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</si>
  <si>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</si>
  <si>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</si>
  <si>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</si>
  <si>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</si>
  <si>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</si>
  <si>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</si>
  <si>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</si>
  <si>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</si>
  <si>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</si>
  <si>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</si>
  <si>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</si>
  <si>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</si>
  <si>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60/10/15</t>
  </si>
  <si>
    <t>100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</si>
  <si>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</si>
  <si>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</si>
  <si>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</si>
  <si>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</si>
  <si>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</si>
  <si>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</si>
  <si>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</si>
  <si>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</si>
  <si>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4</t>
  </si>
  <si>
    <t>Омлет  натуральный</t>
  </si>
  <si>
    <t>140</t>
  </si>
  <si>
    <t>Горошек зеленый консервированный отварной</t>
  </si>
  <si>
    <t>25</t>
  </si>
  <si>
    <t>Хлеб с масло с сыром</t>
  </si>
  <si>
    <t>Какао с молоком с сахаром</t>
  </si>
  <si>
    <t>Йогурт порционный</t>
  </si>
  <si>
    <t>Помидор свежий  в нарезке</t>
  </si>
  <si>
    <t>Щи из свежей капусты со сметаной</t>
  </si>
  <si>
    <t>250/10</t>
  </si>
  <si>
    <t>Жаркое по домашнему</t>
  </si>
  <si>
    <t>90/150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</si>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</sst>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/>
    <xf numFmtId="49" fontId="1" fillId="3" borderId="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0" xfId="0" applyFont="1" applyFill="1"/>
    <xf numFmtId="49" fontId="1" fillId="0" borderId="4" xfId="0" applyNumberFormat="1" applyFont="1" applyBorder="1"/>
    <xf numFmtId="2" fontId="1" fillId="0" borderId="4" xfId="0" applyNumberFormat="1" applyFont="1" applyBorder="1"/>
    <xf numFmtId="0" fontId="1" fillId="3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1" t="s">
        <v>28</v>
      </c>
    </row>
    <row r="2" spans="1:10" ht="15.75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33">
        <v>210</v>
      </c>
      <c r="D4" s="33" t="s">
        <v>29</v>
      </c>
      <c r="E4" s="34" t="s">
        <v>30</v>
      </c>
      <c r="F4" s="7"/>
      <c r="G4" s="33">
        <v>268.8</v>
      </c>
      <c r="H4" s="33">
        <v>25.87</v>
      </c>
      <c r="I4" s="33">
        <v>23.08</v>
      </c>
      <c r="J4" s="33">
        <v>2.448</v>
      </c>
    </row>
    <row r="5" spans="1:10" x14ac:dyDescent="0.25">
      <c r="A5" s="8"/>
      <c r="B5" s="9" t="s">
        <v>26</v>
      </c>
      <c r="C5" s="33"/>
      <c r="D5" s="33" t="s">
        <v>31</v>
      </c>
      <c r="E5" s="34" t="s">
        <v>32</v>
      </c>
      <c r="F5" s="10"/>
      <c r="G5" s="33">
        <v>17.25</v>
      </c>
      <c r="H5" s="33">
        <v>1.1000000000000001</v>
      </c>
      <c r="I5" s="33">
        <v>8.6999999999999994E-2</v>
      </c>
      <c r="J5" s="33">
        <v>3.14</v>
      </c>
    </row>
    <row r="6" spans="1:10" x14ac:dyDescent="0.25">
      <c r="A6" s="8"/>
      <c r="B6" s="9" t="s">
        <v>17</v>
      </c>
      <c r="C6" s="33">
        <v>3</v>
      </c>
      <c r="D6" s="33" t="s">
        <v>33</v>
      </c>
      <c r="E6" s="35" t="s">
        <v>18</v>
      </c>
      <c r="F6" s="10"/>
      <c r="G6" s="33">
        <v>155</v>
      </c>
      <c r="H6" s="33">
        <v>10.26</v>
      </c>
      <c r="I6" s="33">
        <v>8.1</v>
      </c>
      <c r="J6" s="33">
        <v>14.83</v>
      </c>
    </row>
    <row r="7" spans="1:10" x14ac:dyDescent="0.25">
      <c r="A7" s="8"/>
      <c r="B7" s="11" t="s">
        <v>16</v>
      </c>
      <c r="C7" s="33">
        <v>382</v>
      </c>
      <c r="D7" s="33" t="s">
        <v>34</v>
      </c>
      <c r="E7" s="33">
        <v>200</v>
      </c>
      <c r="F7" s="10"/>
      <c r="G7" s="33">
        <v>118.6</v>
      </c>
      <c r="H7" s="33">
        <v>7.5</v>
      </c>
      <c r="I7" s="33">
        <v>3.9319999999999999</v>
      </c>
      <c r="J7" s="33">
        <v>17.57</v>
      </c>
    </row>
    <row r="8" spans="1:10" ht="15.75" thickBot="1" x14ac:dyDescent="0.3">
      <c r="A8" s="12"/>
      <c r="B8" s="13"/>
      <c r="C8" s="33"/>
      <c r="D8" s="33" t="s">
        <v>35</v>
      </c>
      <c r="E8" s="35" t="s">
        <v>19</v>
      </c>
      <c r="F8" s="16"/>
      <c r="G8" s="33">
        <v>106</v>
      </c>
      <c r="H8" s="33">
        <v>7.33</v>
      </c>
      <c r="I8" s="33">
        <v>3</v>
      </c>
      <c r="J8" s="33">
        <v>12.29</v>
      </c>
    </row>
    <row r="9" spans="1:10" x14ac:dyDescent="0.25">
      <c r="A9" s="5" t="s">
        <v>20</v>
      </c>
      <c r="B9" s="18" t="s">
        <v>21</v>
      </c>
      <c r="C9" s="19"/>
      <c r="D9" s="20"/>
      <c r="E9" s="21"/>
      <c r="F9" s="7"/>
      <c r="G9" s="21"/>
      <c r="H9" s="21"/>
      <c r="I9" s="21"/>
      <c r="J9" s="22"/>
    </row>
    <row r="10" spans="1:10" x14ac:dyDescent="0.25">
      <c r="A10" s="8"/>
      <c r="B10" s="11"/>
      <c r="C10" s="11"/>
      <c r="D10" s="23"/>
      <c r="E10" s="24"/>
      <c r="F10" s="10"/>
      <c r="G10" s="24"/>
      <c r="H10" s="24"/>
      <c r="I10" s="24"/>
      <c r="J10" s="25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 t="s">
        <v>22</v>
      </c>
      <c r="B12" s="26" t="s">
        <v>23</v>
      </c>
      <c r="C12" s="33">
        <v>71</v>
      </c>
      <c r="D12" s="33" t="s">
        <v>36</v>
      </c>
      <c r="E12" s="33">
        <v>60</v>
      </c>
      <c r="F12" s="27"/>
      <c r="G12" s="33">
        <f>11/50*60</f>
        <v>13.2</v>
      </c>
      <c r="H12" s="33">
        <f>0.55/50*60</f>
        <v>0.66</v>
      </c>
      <c r="I12" s="33">
        <f>0.1*2/50*60</f>
        <v>0.24</v>
      </c>
      <c r="J12" s="33">
        <f>1.9/50*60</f>
        <v>2.2799999999999998</v>
      </c>
    </row>
    <row r="13" spans="1:10" x14ac:dyDescent="0.25">
      <c r="A13" s="8"/>
      <c r="B13" s="9" t="s">
        <v>24</v>
      </c>
      <c r="C13" s="33">
        <v>88</v>
      </c>
      <c r="D13" s="33" t="s">
        <v>37</v>
      </c>
      <c r="E13" s="34" t="s">
        <v>38</v>
      </c>
      <c r="F13" s="10"/>
      <c r="G13" s="33">
        <f>359/4</f>
        <v>89.75</v>
      </c>
      <c r="H13" s="33">
        <f>7.06/4</f>
        <v>1.7649999999999999</v>
      </c>
      <c r="I13" s="33">
        <f>19.8*2/4</f>
        <v>9.9</v>
      </c>
      <c r="J13" s="33">
        <f>31.61/4</f>
        <v>7.9024999999999999</v>
      </c>
    </row>
    <row r="14" spans="1:10" x14ac:dyDescent="0.25">
      <c r="A14" s="8"/>
      <c r="B14" s="9" t="s">
        <v>25</v>
      </c>
      <c r="C14" s="33">
        <v>259</v>
      </c>
      <c r="D14" s="33" t="s">
        <v>39</v>
      </c>
      <c r="E14" s="40" t="s">
        <v>40</v>
      </c>
      <c r="F14" s="10"/>
      <c r="G14" s="41">
        <f>295/175*230</f>
        <v>387.71428571428572</v>
      </c>
      <c r="H14" s="41">
        <f>(16.2+13.96)/175*230</f>
        <v>39.638857142857141</v>
      </c>
      <c r="I14" s="41">
        <f>(18.09+5.7)/175*230</f>
        <v>31.266857142857141</v>
      </c>
      <c r="J14" s="41">
        <f>16.52/175*230</f>
        <v>21.712</v>
      </c>
    </row>
    <row r="15" spans="1:10" x14ac:dyDescent="0.25">
      <c r="A15" s="8"/>
      <c r="B15" s="9" t="s">
        <v>16</v>
      </c>
      <c r="C15" s="33">
        <v>382</v>
      </c>
      <c r="D15" s="33" t="s">
        <v>34</v>
      </c>
      <c r="E15" s="33">
        <v>200</v>
      </c>
      <c r="F15" s="10"/>
      <c r="G15" s="33">
        <v>118.6</v>
      </c>
      <c r="H15" s="33">
        <v>7.5</v>
      </c>
      <c r="I15" s="33">
        <v>3.9319999999999999</v>
      </c>
      <c r="J15" s="33">
        <v>17.57</v>
      </c>
    </row>
    <row r="16" spans="1:10" x14ac:dyDescent="0.25">
      <c r="A16" s="8"/>
      <c r="B16" s="9" t="s">
        <v>27</v>
      </c>
      <c r="C16" s="33"/>
      <c r="D16" s="33" t="s">
        <v>41</v>
      </c>
      <c r="E16" s="33">
        <v>60</v>
      </c>
      <c r="F16" s="10"/>
      <c r="G16" s="33">
        <f>93.52/40*60</f>
        <v>140.28</v>
      </c>
      <c r="H16" s="33">
        <f>3.16/40*60</f>
        <v>4.74</v>
      </c>
      <c r="I16" s="33">
        <f>(0.4+0.4)/40*60</f>
        <v>1.2</v>
      </c>
      <c r="J16" s="33">
        <f>(7.35+6.75+0.6)/40*60</f>
        <v>22.05</v>
      </c>
    </row>
    <row r="17" spans="1:10" x14ac:dyDescent="0.25">
      <c r="A17" s="8"/>
      <c r="B17" s="9"/>
      <c r="C17" s="42"/>
      <c r="D17" s="42"/>
      <c r="E17" s="42"/>
      <c r="F17" s="10"/>
      <c r="G17" s="42"/>
      <c r="H17" s="42"/>
      <c r="I17" s="42"/>
      <c r="J17" s="42"/>
    </row>
    <row r="18" spans="1:10" x14ac:dyDescent="0.25">
      <c r="A18" s="8"/>
      <c r="B18" s="9"/>
      <c r="C18" s="11"/>
      <c r="D18" s="23"/>
      <c r="E18" s="24"/>
      <c r="F18" s="10"/>
      <c r="G18" s="24"/>
      <c r="H18" s="24"/>
      <c r="I18" s="24"/>
      <c r="J18" s="25"/>
    </row>
    <row r="19" spans="1:10" x14ac:dyDescent="0.25">
      <c r="A19" s="8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2022-11-13T11:17:58Z</dcterms:created>
  <dcterms:modified xsi:type="dcterms:W3CDTF">2022-11-14T08:00:40Z</dcterms:modified>
</cp:coreProperties>
</file>